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5955" windowWidth="1488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<sst xmlns="http://schemas.openxmlformats.org/spreadsheetml/2006/main" count="62" uniqueCount="51">
  <si>
    <t xml:space="preserve"> </t>
  </si>
  <si>
    <t xml:space="preserve">                                                                                                                                            BOONE COUNTY SHERIFF                                                          </t>
  </si>
  <si>
    <t>MONTHLY</t>
  </si>
  <si>
    <t>ACTIVITY</t>
  </si>
  <si>
    <t>JAN</t>
  </si>
  <si>
    <t>FEB</t>
  </si>
  <si>
    <t>MAR</t>
  </si>
  <si>
    <t>MAY</t>
  </si>
  <si>
    <t>JUN</t>
  </si>
  <si>
    <t>JUL</t>
  </si>
  <si>
    <t>AUG</t>
  </si>
  <si>
    <t>SEPT</t>
  </si>
  <si>
    <t>OCT</t>
  </si>
  <si>
    <t>NOV</t>
  </si>
  <si>
    <t>DEC</t>
  </si>
  <si>
    <t>TOTALS</t>
  </si>
  <si>
    <t>AVERAGES</t>
  </si>
  <si>
    <t>MILES TRAVELED</t>
  </si>
  <si>
    <t>CCW PERMITS</t>
  </si>
  <si>
    <t>PAPERS RECD</t>
  </si>
  <si>
    <t>PAPERS SRVD</t>
  </si>
  <si>
    <t>WARRANTS RECD</t>
  </si>
  <si>
    <t>WARRANTS SRVD</t>
  </si>
  <si>
    <t>DISPATCH CALLS FOR SERVICE</t>
  </si>
  <si>
    <t>SELF INITIATED CALLS FOR SRVC.</t>
  </si>
  <si>
    <t>WATCH IN PASSING/BLDG CHECKS</t>
  </si>
  <si>
    <t>PROBATE TRANSPORTS</t>
  </si>
  <si>
    <t>TRAFFIC SUMMONS</t>
  </si>
  <si>
    <t>DWI ARRESTS</t>
  </si>
  <si>
    <t>ACCIDENTS INVESTIGATED</t>
  </si>
  <si>
    <t>HOMICIDES</t>
  </si>
  <si>
    <t>CLEARED</t>
  </si>
  <si>
    <t>RAPES</t>
  </si>
  <si>
    <t>ASSAULTS</t>
  </si>
  <si>
    <t>CHILD ABUSE</t>
  </si>
  <si>
    <t>SEXUAL ASSAULT-ADULT</t>
  </si>
  <si>
    <t>SEXUAL ASSAULT-CHILD</t>
  </si>
  <si>
    <t>DOMESTIC VIOLENCE</t>
  </si>
  <si>
    <t>EX-PARTES SERVED</t>
  </si>
  <si>
    <t>EX-PARTES NOTICES SERVED</t>
  </si>
  <si>
    <t>FULL ORDERS SERVED</t>
  </si>
  <si>
    <t>ROBBERIES</t>
  </si>
  <si>
    <t>BURGLARIES</t>
  </si>
  <si>
    <t>LARCENIES</t>
  </si>
  <si>
    <t>VANDALISM</t>
  </si>
  <si>
    <t>VALUE OF PROP. TAKEN</t>
  </si>
  <si>
    <t>VALUE RECOVERED</t>
  </si>
  <si>
    <t>VEHICLE THEFT</t>
  </si>
  <si>
    <t>RECOVERED</t>
  </si>
  <si>
    <t xml:space="preserve">                                                                                                                        OPERATIONS STATISTICAL REPORT FOR 2013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</si>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</sst>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3" fillId="0" borderId="0" xfId="55" applyFont="1" applyFill="1" applyBorder="1" applyAlignment="1" applyProtection="1">
      <alignment/>
      <protection/>
    </xf>
    <xf numFmtId="2" fontId="3" fillId="0" borderId="0" xfId="55" applyNumberFormat="1" applyFont="1" applyFill="1" applyBorder="1" applyAlignment="1" applyProtection="1">
      <alignment/>
      <protection/>
    </xf>
    <xf numFmtId="164" fontId="3" fillId="0" borderId="0" xfId="55" applyNumberFormat="1" applyFont="1" applyFill="1" applyBorder="1" applyAlignment="1" applyProtection="1">
      <alignment/>
      <protection/>
    </xf>
    <xf numFmtId="164" fontId="3" fillId="0" borderId="0" xfId="55" applyFont="1" applyFill="1" applyBorder="1" applyAlignment="1">
      <alignment/>
      <protection/>
    </xf>
    <xf numFmtId="2" fontId="3" fillId="0" borderId="0" xfId="55" applyNumberFormat="1" applyFont="1" applyFill="1" applyBorder="1" applyAlignment="1" applyProtection="1">
      <alignment horizontal="right"/>
      <protection/>
    </xf>
    <xf numFmtId="164" fontId="3" fillId="0" borderId="0" xfId="55" applyNumberFormat="1" applyFont="1" applyFill="1" applyBorder="1" applyAlignment="1" applyProtection="1">
      <alignment horizontal="right"/>
      <protection/>
    </xf>
    <xf numFmtId="164" fontId="3" fillId="0" borderId="0" xfId="55" applyNumberFormat="1" applyFont="1" applyFill="1" applyBorder="1" applyAlignment="1" applyProtection="1">
      <alignment/>
      <protection locked="0"/>
    </xf>
    <xf numFmtId="164" fontId="3" fillId="0" borderId="0" xfId="55" applyNumberFormat="1" applyFont="1" applyFill="1" applyBorder="1" applyAlignment="1" applyProtection="1">
      <alignment horizontal="right"/>
      <protection locked="0"/>
    </xf>
    <xf numFmtId="2" fontId="3" fillId="0" borderId="0" xfId="55" applyNumberFormat="1" applyFont="1" applyFill="1" applyBorder="1" applyAlignment="1" applyProtection="1">
      <alignment horizontal="right"/>
      <protection locked="0"/>
    </xf>
    <xf numFmtId="41" fontId="3" fillId="0" borderId="0" xfId="55" applyNumberFormat="1" applyFont="1" applyFill="1" applyBorder="1" applyAlignment="1" applyProtection="1">
      <alignment horizontal="right"/>
      <protection locked="0"/>
    </xf>
    <xf numFmtId="164" fontId="3" fillId="0" borderId="0" xfId="55" applyFont="1" applyFill="1" applyBorder="1" applyAlignment="1">
      <alignment horizontal="right"/>
      <protection/>
    </xf>
    <xf numFmtId="164" fontId="3" fillId="0" borderId="0" xfId="55" applyFont="1" applyFill="1" applyBorder="1" applyAlignment="1" applyProtection="1">
      <alignment horizontal="right"/>
      <protection/>
    </xf>
    <xf numFmtId="165" fontId="3" fillId="0" borderId="0" xfId="55" applyNumberFormat="1" applyFont="1" applyFill="1" applyBorder="1" applyAlignment="1" applyProtection="1">
      <alignment horizontal="right"/>
      <protection/>
    </xf>
    <xf numFmtId="165" fontId="3" fillId="0" borderId="0" xfId="55" applyNumberFormat="1" applyFont="1" applyFill="1" applyBorder="1" applyAlignment="1" applyProtection="1">
      <alignment horizontal="right"/>
      <protection locked="0"/>
    </xf>
    <xf numFmtId="165" fontId="3" fillId="0" borderId="0" xfId="55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" fontId="3" fillId="0" borderId="0" xfId="55" applyNumberFormat="1" applyFont="1" applyFill="1" applyBorder="1" applyAlignment="1" applyProtection="1">
      <alignment horizontal="right"/>
      <protection locked="0"/>
    </xf>
    <xf numFmtId="1" fontId="3" fillId="0" borderId="0" xfId="55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="50" zoomScaleNormal="50" zoomScalePageLayoutView="0" workbookViewId="0" topLeftCell="A1">
      <selection activeCell="K35" sqref="K35"/>
    </sheetView>
  </sheetViews>
  <sheetFormatPr defaultColWidth="16.57421875" defaultRowHeight="15"/>
  <cols>
    <col min="1" max="1" width="55.421875" style="18" customWidth="1"/>
    <col min="2" max="2" width="17.8515625" style="18" customWidth="1"/>
    <col min="3" max="4" width="18.421875" style="18" customWidth="1"/>
    <col min="5" max="5" width="17.28125" style="18" customWidth="1"/>
    <col min="6" max="6" width="18.421875" style="18" customWidth="1"/>
    <col min="7" max="8" width="17.8515625" style="18" customWidth="1"/>
    <col min="9" max="9" width="18.421875" style="18" bestFit="1" customWidth="1"/>
    <col min="10" max="10" width="18.421875" style="18" customWidth="1"/>
    <col min="11" max="11" width="19.57421875" style="18" customWidth="1"/>
    <col min="12" max="12" width="17.8515625" style="18" customWidth="1"/>
    <col min="13" max="13" width="18.421875" style="18" bestFit="1" customWidth="1"/>
    <col min="14" max="14" width="20.140625" style="20" customWidth="1"/>
    <col min="15" max="15" width="19.8515625" style="20" customWidth="1"/>
    <col min="16" max="16" width="70.8515625" style="20" customWidth="1"/>
    <col min="17" max="16384" width="16.57421875" style="18" customWidth="1"/>
  </cols>
  <sheetData>
    <row r="1" spans="1:22" ht="18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2"/>
      <c r="O1" s="2"/>
      <c r="P1" s="17"/>
      <c r="Q1" s="16"/>
      <c r="R1" s="16"/>
      <c r="S1" s="16"/>
      <c r="T1" s="16"/>
      <c r="U1" s="16"/>
      <c r="V1" s="16"/>
    </row>
    <row r="2" spans="1:22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 t="s">
        <v>0</v>
      </c>
      <c r="P2" s="17"/>
      <c r="Q2" s="16"/>
      <c r="R2" s="16"/>
      <c r="S2" s="16"/>
      <c r="T2" s="16"/>
      <c r="U2" s="16"/>
      <c r="V2" s="16"/>
    </row>
    <row r="3" spans="1:22" ht="18">
      <c r="A3" s="3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17"/>
      <c r="Q3" s="16"/>
      <c r="R3" s="16"/>
      <c r="S3" s="16"/>
      <c r="T3" s="16"/>
      <c r="U3" s="16"/>
      <c r="V3" s="16"/>
    </row>
    <row r="4" spans="1:22" ht="18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5" t="s">
        <v>2</v>
      </c>
      <c r="P4" s="17"/>
      <c r="Q4" s="16"/>
      <c r="R4" s="16"/>
      <c r="S4" s="16"/>
      <c r="T4" s="16"/>
      <c r="U4" s="16"/>
      <c r="V4" s="16"/>
    </row>
    <row r="5" spans="1:22" ht="18">
      <c r="A5" s="3" t="s">
        <v>3</v>
      </c>
      <c r="B5" s="6" t="s">
        <v>4</v>
      </c>
      <c r="C5" s="6" t="s">
        <v>5</v>
      </c>
      <c r="D5" s="6" t="s">
        <v>6</v>
      </c>
      <c r="E5" s="6" t="s">
        <v>50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5" t="s">
        <v>15</v>
      </c>
      <c r="O5" s="5" t="s">
        <v>16</v>
      </c>
      <c r="P5" s="17"/>
      <c r="Q5" s="16"/>
      <c r="R5" s="16"/>
      <c r="S5" s="16"/>
      <c r="T5" s="16"/>
      <c r="U5" s="16"/>
      <c r="V5" s="16"/>
    </row>
    <row r="6" spans="1:22" ht="18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5"/>
      <c r="P6" s="17"/>
      <c r="Q6" s="16"/>
      <c r="R6" s="16"/>
      <c r="S6" s="16"/>
      <c r="T6" s="16"/>
      <c r="U6" s="16"/>
      <c r="V6" s="16"/>
    </row>
    <row r="7" spans="1:22" ht="18">
      <c r="A7" s="7" t="s">
        <v>17</v>
      </c>
      <c r="B7" s="16">
        <v>104543</v>
      </c>
      <c r="C7" s="16">
        <v>85376</v>
      </c>
      <c r="D7" s="16">
        <v>103381</v>
      </c>
      <c r="E7" s="16">
        <v>102215</v>
      </c>
      <c r="F7" s="16">
        <v>102446</v>
      </c>
      <c r="G7" s="10">
        <v>92330</v>
      </c>
      <c r="H7" s="10">
        <v>101149</v>
      </c>
      <c r="I7" s="10">
        <v>105114</v>
      </c>
      <c r="J7" s="10">
        <v>99306</v>
      </c>
      <c r="K7" s="10">
        <v>112152</v>
      </c>
      <c r="L7" s="10">
        <v>94333</v>
      </c>
      <c r="M7" s="10">
        <v>92507</v>
      </c>
      <c r="N7" s="21">
        <f>SUM(B7:M7)</f>
        <v>1194852</v>
      </c>
      <c r="O7" s="5">
        <f>+N7/12</f>
        <v>99571</v>
      </c>
      <c r="P7" s="17"/>
      <c r="Q7" s="16"/>
      <c r="R7" s="16"/>
      <c r="S7" s="16"/>
      <c r="T7" s="16"/>
      <c r="U7" s="16"/>
      <c r="V7" s="16"/>
    </row>
    <row r="8" spans="1:22" ht="18">
      <c r="A8" s="7"/>
      <c r="B8" s="16"/>
      <c r="C8" s="16"/>
      <c r="D8" s="16"/>
      <c r="E8" s="16"/>
      <c r="F8" s="16"/>
      <c r="G8" s="8"/>
      <c r="H8" s="8"/>
      <c r="I8" s="8"/>
      <c r="J8" s="8"/>
      <c r="K8" s="8"/>
      <c r="L8" s="8"/>
      <c r="M8" s="8"/>
      <c r="N8" s="21"/>
      <c r="O8" s="5"/>
      <c r="P8" s="17"/>
      <c r="Q8" s="16"/>
      <c r="R8" s="16"/>
      <c r="S8" s="16"/>
      <c r="T8" s="16"/>
      <c r="U8" s="16"/>
      <c r="V8" s="16"/>
    </row>
    <row r="9" spans="1:22" ht="18">
      <c r="A9" s="3" t="s">
        <v>18</v>
      </c>
      <c r="B9" s="16">
        <v>227</v>
      </c>
      <c r="C9" s="16">
        <v>228</v>
      </c>
      <c r="D9" s="16">
        <v>333</v>
      </c>
      <c r="E9" s="16">
        <v>245</v>
      </c>
      <c r="F9" s="16">
        <v>175</v>
      </c>
      <c r="G9" s="11">
        <v>131</v>
      </c>
      <c r="H9" s="11">
        <v>158</v>
      </c>
      <c r="I9" s="11">
        <v>104</v>
      </c>
      <c r="J9" s="11">
        <v>108</v>
      </c>
      <c r="K9" s="11">
        <v>116</v>
      </c>
      <c r="L9" s="11">
        <v>71</v>
      </c>
      <c r="M9" s="11">
        <v>113</v>
      </c>
      <c r="N9" s="21">
        <f>SUM(B9:M9)</f>
        <v>2009</v>
      </c>
      <c r="O9" s="5">
        <f>+N9/12</f>
        <v>167.41666666666666</v>
      </c>
      <c r="P9" s="17"/>
      <c r="Q9" s="16"/>
      <c r="R9" s="16"/>
      <c r="S9" s="16"/>
      <c r="T9" s="16"/>
      <c r="U9" s="16"/>
      <c r="V9" s="16"/>
    </row>
    <row r="10" spans="1:22" ht="18">
      <c r="A10" s="1"/>
      <c r="B10" s="16"/>
      <c r="C10" s="16"/>
      <c r="D10" s="16"/>
      <c r="E10" s="16"/>
      <c r="F10" s="16"/>
      <c r="G10" s="12"/>
      <c r="H10" s="12"/>
      <c r="I10" s="12"/>
      <c r="J10" s="12"/>
      <c r="K10" s="12"/>
      <c r="L10" s="12"/>
      <c r="M10" s="12"/>
      <c r="N10" s="21"/>
      <c r="O10" s="5"/>
      <c r="P10" s="17"/>
      <c r="Q10" s="16"/>
      <c r="R10" s="16"/>
      <c r="S10" s="16"/>
      <c r="T10" s="16"/>
      <c r="U10" s="16"/>
      <c r="V10" s="16"/>
    </row>
    <row r="11" spans="1:22" ht="18">
      <c r="A11" s="3" t="s">
        <v>19</v>
      </c>
      <c r="B11" s="16">
        <v>918</v>
      </c>
      <c r="C11" s="16">
        <v>755</v>
      </c>
      <c r="D11" s="16">
        <v>1088</v>
      </c>
      <c r="E11" s="16">
        <v>949</v>
      </c>
      <c r="F11" s="16">
        <v>1040</v>
      </c>
      <c r="G11" s="11">
        <v>976</v>
      </c>
      <c r="H11" s="11">
        <v>992</v>
      </c>
      <c r="I11" s="11">
        <v>934</v>
      </c>
      <c r="J11" s="11">
        <v>848</v>
      </c>
      <c r="K11" s="11">
        <v>945</v>
      </c>
      <c r="L11" s="11">
        <v>839</v>
      </c>
      <c r="M11" s="11">
        <v>796</v>
      </c>
      <c r="N11" s="21">
        <f>SUM(B11:M11)</f>
        <v>11080</v>
      </c>
      <c r="O11" s="5">
        <f>+N11/12</f>
        <v>923.3333333333334</v>
      </c>
      <c r="P11" s="17"/>
      <c r="Q11" s="16"/>
      <c r="R11" s="16"/>
      <c r="S11" s="16"/>
      <c r="T11" s="16"/>
      <c r="U11" s="16"/>
      <c r="V11" s="16"/>
    </row>
    <row r="12" spans="1:22" ht="18">
      <c r="A12" s="3" t="s">
        <v>20</v>
      </c>
      <c r="B12" s="16">
        <v>791</v>
      </c>
      <c r="C12" s="16">
        <v>520</v>
      </c>
      <c r="D12" s="16">
        <v>808</v>
      </c>
      <c r="E12" s="16">
        <v>822</v>
      </c>
      <c r="F12" s="16">
        <v>803</v>
      </c>
      <c r="G12" s="11">
        <v>735</v>
      </c>
      <c r="H12" s="11">
        <v>832</v>
      </c>
      <c r="I12" s="11">
        <v>678</v>
      </c>
      <c r="J12" s="11">
        <v>671</v>
      </c>
      <c r="K12" s="11">
        <v>762</v>
      </c>
      <c r="L12" s="11">
        <v>569</v>
      </c>
      <c r="M12" s="11">
        <v>650</v>
      </c>
      <c r="N12" s="21">
        <f>SUM(B12:M12)</f>
        <v>8641</v>
      </c>
      <c r="O12" s="5">
        <f>+N12/12</f>
        <v>720.0833333333334</v>
      </c>
      <c r="P12" s="17"/>
      <c r="Q12" s="16"/>
      <c r="R12" s="16"/>
      <c r="S12" s="16"/>
      <c r="T12" s="16"/>
      <c r="U12" s="16"/>
      <c r="V12" s="16"/>
    </row>
    <row r="13" spans="1:22" ht="18">
      <c r="A13" s="1"/>
      <c r="B13" s="16"/>
      <c r="C13" s="16"/>
      <c r="D13" s="16"/>
      <c r="E13" s="16"/>
      <c r="F13" s="16"/>
      <c r="G13" s="12"/>
      <c r="H13" s="12"/>
      <c r="I13" s="12"/>
      <c r="J13" s="12"/>
      <c r="K13" s="12"/>
      <c r="L13" s="12"/>
      <c r="M13" s="12"/>
      <c r="N13" s="21"/>
      <c r="O13" s="5"/>
      <c r="P13" s="17"/>
      <c r="Q13" s="16"/>
      <c r="R13" s="16"/>
      <c r="S13" s="16"/>
      <c r="T13" s="16"/>
      <c r="U13" s="16"/>
      <c r="V13" s="16"/>
    </row>
    <row r="14" spans="1:22" ht="18">
      <c r="A14" s="3" t="s">
        <v>21</v>
      </c>
      <c r="B14" s="16">
        <v>483</v>
      </c>
      <c r="C14" s="16">
        <v>303</v>
      </c>
      <c r="D14" s="16">
        <v>438</v>
      </c>
      <c r="E14" s="16">
        <v>427</v>
      </c>
      <c r="F14" s="16">
        <v>478</v>
      </c>
      <c r="G14" s="11">
        <v>462</v>
      </c>
      <c r="H14" s="11">
        <v>438</v>
      </c>
      <c r="I14" s="11">
        <v>468</v>
      </c>
      <c r="J14" s="11">
        <v>453</v>
      </c>
      <c r="K14" s="11">
        <v>419</v>
      </c>
      <c r="L14" s="11">
        <v>326</v>
      </c>
      <c r="M14" s="11">
        <v>387</v>
      </c>
      <c r="N14" s="21">
        <f>SUM(B14:M14)</f>
        <v>5082</v>
      </c>
      <c r="O14" s="5">
        <f>+N14/12</f>
        <v>423.5</v>
      </c>
      <c r="P14" s="17"/>
      <c r="Q14" s="16"/>
      <c r="R14" s="16"/>
      <c r="S14" s="16"/>
      <c r="T14" s="16"/>
      <c r="U14" s="16"/>
      <c r="V14" s="16"/>
    </row>
    <row r="15" spans="1:22" ht="18">
      <c r="A15" s="3" t="s">
        <v>22</v>
      </c>
      <c r="B15" s="16">
        <v>420</v>
      </c>
      <c r="C15" s="16">
        <v>337</v>
      </c>
      <c r="D15" s="16">
        <v>387</v>
      </c>
      <c r="E15" s="16">
        <v>406</v>
      </c>
      <c r="F15" s="16">
        <v>451</v>
      </c>
      <c r="G15" s="11">
        <v>389</v>
      </c>
      <c r="H15" s="11">
        <v>440</v>
      </c>
      <c r="I15" s="11">
        <v>591</v>
      </c>
      <c r="J15" s="11">
        <v>408</v>
      </c>
      <c r="K15" s="11">
        <v>452</v>
      </c>
      <c r="L15" s="11">
        <v>327</v>
      </c>
      <c r="M15" s="11">
        <v>352</v>
      </c>
      <c r="N15" s="21">
        <f>SUM(B15:M15)</f>
        <v>4960</v>
      </c>
      <c r="O15" s="5">
        <f>+N15/12</f>
        <v>413.3333333333333</v>
      </c>
      <c r="P15" s="17"/>
      <c r="Q15" s="16"/>
      <c r="R15" s="16"/>
      <c r="S15" s="16"/>
      <c r="T15" s="16"/>
      <c r="U15" s="16"/>
      <c r="V15" s="16"/>
    </row>
    <row r="16" spans="1:22" ht="18">
      <c r="A16" s="1"/>
      <c r="B16" s="16"/>
      <c r="C16" s="16"/>
      <c r="D16" s="16"/>
      <c r="E16" s="16"/>
      <c r="F16" s="16"/>
      <c r="G16" s="12"/>
      <c r="H16" s="12"/>
      <c r="I16" s="12"/>
      <c r="J16" s="12"/>
      <c r="K16" s="12"/>
      <c r="L16" s="12"/>
      <c r="M16" s="12"/>
      <c r="N16" s="21"/>
      <c r="O16" s="5"/>
      <c r="P16" s="17"/>
      <c r="Q16" s="16"/>
      <c r="R16" s="16"/>
      <c r="S16" s="16"/>
      <c r="T16" s="16"/>
      <c r="U16" s="16"/>
      <c r="V16" s="16"/>
    </row>
    <row r="17" spans="1:22" ht="18">
      <c r="A17" s="3" t="s">
        <v>23</v>
      </c>
      <c r="B17" s="16">
        <v>1458</v>
      </c>
      <c r="C17" s="16">
        <v>1238</v>
      </c>
      <c r="D17" s="16">
        <v>1441</v>
      </c>
      <c r="E17" s="16">
        <v>1593</v>
      </c>
      <c r="F17" s="16">
        <v>1940</v>
      </c>
      <c r="G17" s="11">
        <v>1738</v>
      </c>
      <c r="H17" s="11">
        <v>1951</v>
      </c>
      <c r="I17" s="11">
        <v>1761</v>
      </c>
      <c r="J17" s="11">
        <v>1561</v>
      </c>
      <c r="K17" s="11">
        <v>1583</v>
      </c>
      <c r="L17" s="11">
        <v>1408</v>
      </c>
      <c r="M17" s="11">
        <v>1387</v>
      </c>
      <c r="N17" s="21">
        <f>SUM(B17:M17)</f>
        <v>19059</v>
      </c>
      <c r="O17" s="5">
        <f>+N17/12</f>
        <v>1588.25</v>
      </c>
      <c r="P17" s="17"/>
      <c r="Q17" s="16"/>
      <c r="R17" s="16"/>
      <c r="S17" s="16"/>
      <c r="T17" s="16"/>
      <c r="U17" s="16"/>
      <c r="V17" s="16"/>
    </row>
    <row r="18" spans="1:22" ht="18">
      <c r="A18" s="1" t="s">
        <v>24</v>
      </c>
      <c r="B18" s="16">
        <v>4475</v>
      </c>
      <c r="C18" s="16">
        <v>3648</v>
      </c>
      <c r="D18" s="16">
        <v>4303</v>
      </c>
      <c r="E18" s="16">
        <v>3956</v>
      </c>
      <c r="F18" s="16">
        <v>3463</v>
      </c>
      <c r="G18" s="12">
        <v>3141</v>
      </c>
      <c r="H18" s="12">
        <v>3454</v>
      </c>
      <c r="I18" s="12">
        <v>3474</v>
      </c>
      <c r="J18" s="12">
        <v>3048</v>
      </c>
      <c r="K18" s="12">
        <v>3458</v>
      </c>
      <c r="L18" s="12">
        <v>3766</v>
      </c>
      <c r="M18" s="12">
        <v>4006</v>
      </c>
      <c r="N18" s="21">
        <f>SUM(B18:M18)</f>
        <v>44192</v>
      </c>
      <c r="O18" s="5">
        <f>+N18/12</f>
        <v>3682.6666666666665</v>
      </c>
      <c r="P18" s="17"/>
      <c r="Q18" s="16"/>
      <c r="R18" s="16"/>
      <c r="S18" s="16"/>
      <c r="T18" s="16"/>
      <c r="U18" s="16"/>
      <c r="V18" s="16"/>
    </row>
    <row r="19" spans="1:22" ht="18">
      <c r="A19" s="1" t="s">
        <v>25</v>
      </c>
      <c r="B19" s="16">
        <v>1351</v>
      </c>
      <c r="C19" s="16">
        <v>1082</v>
      </c>
      <c r="D19" s="16">
        <v>1836</v>
      </c>
      <c r="E19" s="16">
        <v>1497</v>
      </c>
      <c r="F19" s="16">
        <v>1248</v>
      </c>
      <c r="G19" s="12">
        <v>1215</v>
      </c>
      <c r="H19" s="12">
        <v>1301</v>
      </c>
      <c r="I19" s="12">
        <v>1401</v>
      </c>
      <c r="J19" s="12">
        <v>1328</v>
      </c>
      <c r="K19" s="12">
        <v>1225</v>
      </c>
      <c r="L19" s="12">
        <v>1200</v>
      </c>
      <c r="M19" s="12">
        <v>1202</v>
      </c>
      <c r="N19" s="21">
        <f>SUM(B19:M19)</f>
        <v>15886</v>
      </c>
      <c r="O19" s="5">
        <f>+N19/12</f>
        <v>1323.8333333333333</v>
      </c>
      <c r="P19" s="17"/>
      <c r="Q19" s="16"/>
      <c r="R19" s="16"/>
      <c r="S19" s="16"/>
      <c r="T19" s="16"/>
      <c r="U19" s="16"/>
      <c r="V19" s="16"/>
    </row>
    <row r="20" spans="1:22" ht="18">
      <c r="A20" s="1"/>
      <c r="N20" s="21"/>
      <c r="O20" s="5"/>
      <c r="P20" s="17"/>
      <c r="Q20" s="16"/>
      <c r="R20" s="16"/>
      <c r="S20" s="16"/>
      <c r="T20" s="16"/>
      <c r="U20" s="16"/>
      <c r="V20" s="16"/>
    </row>
    <row r="21" spans="1:22" ht="18">
      <c r="A21" s="1" t="s">
        <v>26</v>
      </c>
      <c r="B21" s="16">
        <v>3</v>
      </c>
      <c r="C21" s="16">
        <v>4</v>
      </c>
      <c r="D21" s="16">
        <v>2</v>
      </c>
      <c r="E21" s="16">
        <v>1</v>
      </c>
      <c r="F21" s="16">
        <v>7</v>
      </c>
      <c r="G21" s="12">
        <v>4</v>
      </c>
      <c r="H21" s="12">
        <v>3</v>
      </c>
      <c r="I21" s="12">
        <v>5</v>
      </c>
      <c r="J21" s="12">
        <v>6</v>
      </c>
      <c r="K21" s="12">
        <v>4</v>
      </c>
      <c r="L21" s="12">
        <v>2</v>
      </c>
      <c r="M21" s="12">
        <v>5</v>
      </c>
      <c r="N21" s="21">
        <f>SUM(B21:M21)</f>
        <v>46</v>
      </c>
      <c r="O21" s="5">
        <f>+N21/12</f>
        <v>3.8333333333333335</v>
      </c>
      <c r="P21" s="17"/>
      <c r="Q21" s="16"/>
      <c r="R21" s="16"/>
      <c r="S21" s="16"/>
      <c r="T21" s="16"/>
      <c r="U21" s="16"/>
      <c r="V21" s="16"/>
    </row>
    <row r="22" spans="1:22" ht="18">
      <c r="A22" s="1"/>
      <c r="B22" s="16"/>
      <c r="C22" s="16"/>
      <c r="D22" s="16"/>
      <c r="E22" s="16"/>
      <c r="F22" s="16"/>
      <c r="G22" s="12"/>
      <c r="H22" s="12"/>
      <c r="I22" s="12"/>
      <c r="J22" s="12"/>
      <c r="K22" s="12"/>
      <c r="L22" s="12"/>
      <c r="M22" s="12"/>
      <c r="N22" s="21"/>
      <c r="O22" s="5"/>
      <c r="P22" s="17"/>
      <c r="Q22" s="16"/>
      <c r="R22" s="16"/>
      <c r="S22" s="16"/>
      <c r="T22" s="16"/>
      <c r="U22" s="16"/>
      <c r="V22" s="16"/>
    </row>
    <row r="23" spans="1:22" ht="18">
      <c r="A23" s="3" t="s">
        <v>27</v>
      </c>
      <c r="B23" s="16">
        <v>304</v>
      </c>
      <c r="C23" s="16">
        <v>182</v>
      </c>
      <c r="D23" s="16">
        <v>331</v>
      </c>
      <c r="E23" s="16">
        <v>217</v>
      </c>
      <c r="F23" s="16">
        <v>250</v>
      </c>
      <c r="G23" s="12">
        <v>175</v>
      </c>
      <c r="H23" s="12">
        <v>227</v>
      </c>
      <c r="I23" s="12">
        <v>234</v>
      </c>
      <c r="J23" s="12">
        <v>213</v>
      </c>
      <c r="K23" s="12">
        <v>135</v>
      </c>
      <c r="L23" s="12">
        <v>199</v>
      </c>
      <c r="M23" s="12">
        <v>234</v>
      </c>
      <c r="N23" s="21">
        <f>SUM(B23:M23)</f>
        <v>2701</v>
      </c>
      <c r="O23" s="5">
        <f>+N23/12</f>
        <v>225.08333333333334</v>
      </c>
      <c r="P23" s="17"/>
      <c r="Q23" s="16"/>
      <c r="R23" s="16"/>
      <c r="S23" s="16"/>
      <c r="T23" s="16"/>
      <c r="U23" s="16"/>
      <c r="V23" s="16"/>
    </row>
    <row r="24" spans="1:22" ht="18">
      <c r="A24" s="3" t="s">
        <v>28</v>
      </c>
      <c r="B24" s="16">
        <v>34</v>
      </c>
      <c r="C24" s="16">
        <v>21</v>
      </c>
      <c r="D24" s="16">
        <v>29</v>
      </c>
      <c r="E24" s="16">
        <v>17</v>
      </c>
      <c r="F24" s="16">
        <v>18</v>
      </c>
      <c r="G24" s="11">
        <v>7</v>
      </c>
      <c r="H24" s="11">
        <v>17</v>
      </c>
      <c r="I24" s="11">
        <v>8</v>
      </c>
      <c r="J24" s="11">
        <v>9</v>
      </c>
      <c r="K24" s="11">
        <v>11</v>
      </c>
      <c r="L24" s="11">
        <v>17</v>
      </c>
      <c r="M24" s="11">
        <v>19</v>
      </c>
      <c r="N24" s="21">
        <f aca="true" t="shared" si="0" ref="N24:N68">SUM(B24:M24)</f>
        <v>207</v>
      </c>
      <c r="O24" s="5">
        <f>+N24/12</f>
        <v>17.25</v>
      </c>
      <c r="P24" s="17"/>
      <c r="Q24" s="16"/>
      <c r="R24" s="16"/>
      <c r="S24" s="16"/>
      <c r="T24" s="16"/>
      <c r="U24" s="16"/>
      <c r="V24" s="16"/>
    </row>
    <row r="25" spans="1:22" ht="18">
      <c r="A25" s="3" t="s">
        <v>29</v>
      </c>
      <c r="B25" s="16">
        <v>13</v>
      </c>
      <c r="C25" s="16">
        <v>12</v>
      </c>
      <c r="D25" s="16">
        <v>12</v>
      </c>
      <c r="E25" s="16">
        <v>12</v>
      </c>
      <c r="F25" s="16">
        <v>16</v>
      </c>
      <c r="G25" s="11">
        <v>15</v>
      </c>
      <c r="H25" s="11">
        <v>25</v>
      </c>
      <c r="I25" s="11">
        <v>15</v>
      </c>
      <c r="J25" s="11">
        <v>20</v>
      </c>
      <c r="K25" s="11">
        <v>12</v>
      </c>
      <c r="L25" s="11">
        <v>16</v>
      </c>
      <c r="M25" s="11">
        <v>26</v>
      </c>
      <c r="N25" s="21">
        <f t="shared" si="0"/>
        <v>194</v>
      </c>
      <c r="O25" s="5">
        <f>+N25/12</f>
        <v>16.166666666666668</v>
      </c>
      <c r="P25" s="17"/>
      <c r="Q25" s="16"/>
      <c r="R25" s="16"/>
      <c r="S25" s="16"/>
      <c r="T25" s="16"/>
      <c r="U25" s="16"/>
      <c r="V25" s="16"/>
    </row>
    <row r="26" spans="1:22" ht="18">
      <c r="A26" s="1"/>
      <c r="B26" s="16"/>
      <c r="C26" s="16"/>
      <c r="D26" s="16"/>
      <c r="E26" s="16"/>
      <c r="F26" s="16"/>
      <c r="G26" s="11"/>
      <c r="H26" s="11"/>
      <c r="I26" s="11"/>
      <c r="J26" s="11"/>
      <c r="K26" s="11"/>
      <c r="L26" s="11"/>
      <c r="M26" s="11"/>
      <c r="N26" s="21"/>
      <c r="O26" s="5"/>
      <c r="P26" s="17"/>
      <c r="Q26" s="16"/>
      <c r="R26" s="16"/>
      <c r="S26" s="16"/>
      <c r="T26" s="16"/>
      <c r="U26" s="16"/>
      <c r="V26" s="16"/>
    </row>
    <row r="27" spans="1:22" ht="18">
      <c r="A27" s="3" t="s">
        <v>30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1">
        <f t="shared" si="0"/>
        <v>0</v>
      </c>
      <c r="O27" s="5">
        <f>+N27/12</f>
        <v>0</v>
      </c>
      <c r="P27" s="17"/>
      <c r="Q27" s="16"/>
      <c r="R27" s="16"/>
      <c r="S27" s="16"/>
      <c r="T27" s="16"/>
      <c r="U27" s="16"/>
      <c r="V27" s="16"/>
    </row>
    <row r="28" spans="1:22" ht="18">
      <c r="A28" s="3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1">
        <f t="shared" si="0"/>
        <v>0</v>
      </c>
      <c r="O28" s="5">
        <f>+N28/12</f>
        <v>0</v>
      </c>
      <c r="P28" s="17"/>
      <c r="Q28" s="16"/>
      <c r="R28" s="16"/>
      <c r="S28" s="16"/>
      <c r="T28" s="16"/>
      <c r="U28" s="16"/>
      <c r="V28" s="16"/>
    </row>
    <row r="29" spans="1:22" ht="18">
      <c r="A29" s="1"/>
      <c r="B29" s="16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21"/>
      <c r="O29" s="5"/>
      <c r="P29" s="17"/>
      <c r="Q29" s="16"/>
      <c r="R29" s="16"/>
      <c r="S29" s="16"/>
      <c r="T29" s="16"/>
      <c r="U29" s="16"/>
      <c r="V29" s="16"/>
    </row>
    <row r="30" spans="1:22" ht="18">
      <c r="A30" s="3" t="s">
        <v>32</v>
      </c>
      <c r="B30" s="16">
        <v>1</v>
      </c>
      <c r="C30" s="16">
        <v>0</v>
      </c>
      <c r="D30" s="16">
        <v>0</v>
      </c>
      <c r="E30" s="16">
        <v>1</v>
      </c>
      <c r="F30" s="16">
        <v>1</v>
      </c>
      <c r="G30" s="12">
        <v>0</v>
      </c>
      <c r="H30" s="12">
        <v>1</v>
      </c>
      <c r="I30" s="12">
        <v>1</v>
      </c>
      <c r="J30" s="12">
        <v>3</v>
      </c>
      <c r="K30" s="12">
        <v>1</v>
      </c>
      <c r="L30" s="12">
        <v>1</v>
      </c>
      <c r="M30" s="12">
        <v>0</v>
      </c>
      <c r="N30" s="21">
        <f t="shared" si="0"/>
        <v>10</v>
      </c>
      <c r="O30" s="5">
        <f>+N30/12</f>
        <v>0.8333333333333334</v>
      </c>
      <c r="P30" s="17"/>
      <c r="Q30" s="16"/>
      <c r="R30" s="16"/>
      <c r="S30" s="16"/>
      <c r="T30" s="16"/>
      <c r="U30" s="16"/>
      <c r="V30" s="16"/>
    </row>
    <row r="31" spans="1:22" ht="18">
      <c r="A31" s="3" t="s">
        <v>31</v>
      </c>
      <c r="B31" s="16">
        <v>1</v>
      </c>
      <c r="C31" s="16">
        <v>1</v>
      </c>
      <c r="D31" s="16">
        <v>0</v>
      </c>
      <c r="E31" s="16">
        <v>1</v>
      </c>
      <c r="F31" s="16">
        <v>0</v>
      </c>
      <c r="G31" s="11">
        <v>1</v>
      </c>
      <c r="H31" s="11">
        <v>0</v>
      </c>
      <c r="I31" s="11">
        <v>1</v>
      </c>
      <c r="J31" s="11">
        <v>0</v>
      </c>
      <c r="K31" s="11">
        <v>0</v>
      </c>
      <c r="L31" s="11">
        <v>1</v>
      </c>
      <c r="M31" s="11">
        <v>0</v>
      </c>
      <c r="N31" s="21">
        <f t="shared" si="0"/>
        <v>6</v>
      </c>
      <c r="O31" s="5">
        <f>+N31/12</f>
        <v>0.5</v>
      </c>
      <c r="P31" s="17"/>
      <c r="Q31" s="16"/>
      <c r="R31" s="16"/>
      <c r="S31" s="16"/>
      <c r="T31" s="16"/>
      <c r="U31" s="16"/>
      <c r="V31" s="16"/>
    </row>
    <row r="32" spans="1:22" ht="18">
      <c r="A32" s="1"/>
      <c r="B32" s="16"/>
      <c r="C32" s="16"/>
      <c r="D32" s="16"/>
      <c r="E32" s="16"/>
      <c r="F32" s="16"/>
      <c r="G32" s="11"/>
      <c r="H32" s="11"/>
      <c r="I32" s="11"/>
      <c r="J32" s="11"/>
      <c r="K32" s="11"/>
      <c r="L32" s="11"/>
      <c r="M32" s="11"/>
      <c r="N32" s="21"/>
      <c r="O32" s="5"/>
      <c r="P32" s="17"/>
      <c r="Q32" s="16"/>
      <c r="R32" s="16"/>
      <c r="S32" s="16"/>
      <c r="T32" s="16"/>
      <c r="U32" s="16"/>
      <c r="V32" s="16"/>
    </row>
    <row r="33" spans="1:22" ht="18">
      <c r="A33" s="3" t="s">
        <v>33</v>
      </c>
      <c r="B33" s="16">
        <v>46</v>
      </c>
      <c r="C33" s="16">
        <v>32</v>
      </c>
      <c r="D33" s="16">
        <v>52</v>
      </c>
      <c r="E33" s="16">
        <v>57</v>
      </c>
      <c r="F33" s="16">
        <v>69</v>
      </c>
      <c r="G33" s="12">
        <v>64</v>
      </c>
      <c r="H33" s="12">
        <v>55</v>
      </c>
      <c r="I33" s="12">
        <v>53</v>
      </c>
      <c r="J33" s="12">
        <v>51</v>
      </c>
      <c r="K33" s="12">
        <v>47</v>
      </c>
      <c r="L33" s="12">
        <v>53</v>
      </c>
      <c r="M33" s="12">
        <v>37</v>
      </c>
      <c r="N33" s="21">
        <f t="shared" si="0"/>
        <v>616</v>
      </c>
      <c r="O33" s="5">
        <f>+N33/12</f>
        <v>51.333333333333336</v>
      </c>
      <c r="P33" s="17"/>
      <c r="Q33" s="16"/>
      <c r="R33" s="16"/>
      <c r="S33" s="16"/>
      <c r="T33" s="16"/>
      <c r="U33" s="16"/>
      <c r="V33" s="16"/>
    </row>
    <row r="34" spans="1:22" ht="18">
      <c r="A34" s="3" t="s">
        <v>31</v>
      </c>
      <c r="B34" s="16">
        <v>34</v>
      </c>
      <c r="C34" s="16">
        <v>39</v>
      </c>
      <c r="D34" s="16">
        <v>26</v>
      </c>
      <c r="E34" s="16">
        <v>41</v>
      </c>
      <c r="F34" s="16">
        <v>52</v>
      </c>
      <c r="G34" s="11">
        <v>40</v>
      </c>
      <c r="H34" s="11">
        <v>51</v>
      </c>
      <c r="I34" s="11">
        <v>48</v>
      </c>
      <c r="J34" s="11">
        <v>59</v>
      </c>
      <c r="K34" s="11">
        <v>32</v>
      </c>
      <c r="L34" s="11">
        <v>44</v>
      </c>
      <c r="M34" s="11">
        <v>52</v>
      </c>
      <c r="N34" s="21">
        <f t="shared" si="0"/>
        <v>518</v>
      </c>
      <c r="O34" s="5">
        <f>+N34/12</f>
        <v>43.166666666666664</v>
      </c>
      <c r="P34" s="17"/>
      <c r="Q34" s="16"/>
      <c r="R34" s="16"/>
      <c r="S34" s="16"/>
      <c r="T34" s="16"/>
      <c r="U34" s="16"/>
      <c r="V34" s="16"/>
    </row>
    <row r="35" spans="1:22" ht="18">
      <c r="A35" s="1"/>
      <c r="B35" s="16"/>
      <c r="C35" s="16"/>
      <c r="D35" s="16"/>
      <c r="E35" s="16"/>
      <c r="F35" s="16"/>
      <c r="G35" s="11"/>
      <c r="H35" s="11"/>
      <c r="I35" s="11"/>
      <c r="J35" s="11"/>
      <c r="K35" s="11"/>
      <c r="L35" s="11"/>
      <c r="M35" s="11"/>
      <c r="N35" s="21"/>
      <c r="O35" s="5"/>
      <c r="P35" s="17"/>
      <c r="Q35" s="16"/>
      <c r="R35" s="16"/>
      <c r="S35" s="16"/>
      <c r="T35" s="16"/>
      <c r="U35" s="16"/>
      <c r="V35" s="16"/>
    </row>
    <row r="36" spans="1:22" ht="18">
      <c r="A36" s="3" t="s">
        <v>34</v>
      </c>
      <c r="B36" s="16">
        <v>10</v>
      </c>
      <c r="C36" s="16">
        <v>8</v>
      </c>
      <c r="D36" s="16">
        <v>19</v>
      </c>
      <c r="E36" s="16">
        <v>12</v>
      </c>
      <c r="F36" s="16">
        <v>15</v>
      </c>
      <c r="G36" s="12">
        <v>22</v>
      </c>
      <c r="H36" s="12">
        <v>11</v>
      </c>
      <c r="I36" s="12">
        <v>9</v>
      </c>
      <c r="J36" s="12">
        <v>8</v>
      </c>
      <c r="K36" s="12">
        <v>16</v>
      </c>
      <c r="L36" s="12">
        <v>7</v>
      </c>
      <c r="M36" s="12">
        <v>16</v>
      </c>
      <c r="N36" s="21">
        <f t="shared" si="0"/>
        <v>153</v>
      </c>
      <c r="O36" s="5">
        <f>+N36/12</f>
        <v>12.75</v>
      </c>
      <c r="P36" s="17"/>
      <c r="Q36" s="16"/>
      <c r="R36" s="16"/>
      <c r="S36" s="16"/>
      <c r="T36" s="16"/>
      <c r="U36" s="16"/>
      <c r="V36" s="16"/>
    </row>
    <row r="37" spans="1:22" ht="18">
      <c r="A37" s="3" t="s">
        <v>31</v>
      </c>
      <c r="B37" s="16">
        <v>2</v>
      </c>
      <c r="C37" s="16">
        <v>5</v>
      </c>
      <c r="D37" s="16">
        <v>7</v>
      </c>
      <c r="E37" s="16">
        <v>0</v>
      </c>
      <c r="F37" s="16">
        <v>4</v>
      </c>
      <c r="G37" s="11">
        <v>10</v>
      </c>
      <c r="H37" s="11">
        <v>10</v>
      </c>
      <c r="I37" s="11">
        <v>8</v>
      </c>
      <c r="J37" s="11">
        <v>6</v>
      </c>
      <c r="K37" s="11">
        <v>2</v>
      </c>
      <c r="L37" s="11">
        <v>4</v>
      </c>
      <c r="M37" s="11">
        <v>11</v>
      </c>
      <c r="N37" s="21">
        <f t="shared" si="0"/>
        <v>69</v>
      </c>
      <c r="O37" s="5">
        <f>+N37/12</f>
        <v>5.75</v>
      </c>
      <c r="P37" s="17"/>
      <c r="Q37" s="16"/>
      <c r="R37" s="16"/>
      <c r="S37" s="16"/>
      <c r="T37" s="16"/>
      <c r="U37" s="16"/>
      <c r="V37" s="16"/>
    </row>
    <row r="38" spans="1:22" ht="18">
      <c r="A38" s="1"/>
      <c r="B38" s="16"/>
      <c r="C38" s="16"/>
      <c r="D38" s="16"/>
      <c r="E38" s="16"/>
      <c r="F38" s="16"/>
      <c r="G38" s="11"/>
      <c r="H38" s="11"/>
      <c r="I38" s="11"/>
      <c r="J38" s="11"/>
      <c r="K38" s="11"/>
      <c r="L38" s="11"/>
      <c r="M38" s="11"/>
      <c r="N38" s="21"/>
      <c r="O38" s="5"/>
      <c r="P38" s="17"/>
      <c r="Q38" s="16"/>
      <c r="R38" s="16"/>
      <c r="S38" s="16"/>
      <c r="T38" s="16"/>
      <c r="U38" s="16"/>
      <c r="V38" s="16"/>
    </row>
    <row r="39" spans="1:22" ht="18">
      <c r="A39" s="3" t="s">
        <v>35</v>
      </c>
      <c r="B39" s="16">
        <v>0</v>
      </c>
      <c r="C39" s="16">
        <v>1</v>
      </c>
      <c r="D39" s="16">
        <v>0</v>
      </c>
      <c r="E39" s="16">
        <v>1</v>
      </c>
      <c r="F39" s="16">
        <v>1</v>
      </c>
      <c r="G39" s="12">
        <v>1</v>
      </c>
      <c r="H39" s="12">
        <v>0</v>
      </c>
      <c r="I39" s="12">
        <v>1</v>
      </c>
      <c r="J39" s="12">
        <v>1</v>
      </c>
      <c r="K39" s="12">
        <v>3</v>
      </c>
      <c r="L39" s="12">
        <v>2</v>
      </c>
      <c r="M39" s="12">
        <v>0</v>
      </c>
      <c r="N39" s="21">
        <f t="shared" si="0"/>
        <v>11</v>
      </c>
      <c r="O39" s="5">
        <f>+N39/12</f>
        <v>0.9166666666666666</v>
      </c>
      <c r="P39" s="17"/>
      <c r="Q39" s="16"/>
      <c r="R39" s="16"/>
      <c r="S39" s="16"/>
      <c r="T39" s="16"/>
      <c r="U39" s="16"/>
      <c r="V39" s="16"/>
    </row>
    <row r="40" spans="1:22" ht="18">
      <c r="A40" s="3" t="s">
        <v>31</v>
      </c>
      <c r="B40" s="16">
        <v>1</v>
      </c>
      <c r="C40" s="16">
        <v>0</v>
      </c>
      <c r="D40" s="16">
        <v>1</v>
      </c>
      <c r="E40" s="16">
        <v>1</v>
      </c>
      <c r="F40" s="16">
        <v>0</v>
      </c>
      <c r="G40" s="11">
        <v>2</v>
      </c>
      <c r="H40" s="11">
        <v>1</v>
      </c>
      <c r="I40" s="11">
        <v>0</v>
      </c>
      <c r="J40" s="11">
        <v>0</v>
      </c>
      <c r="K40" s="11">
        <v>1</v>
      </c>
      <c r="L40" s="11">
        <v>3</v>
      </c>
      <c r="M40" s="11">
        <v>0</v>
      </c>
      <c r="N40" s="21">
        <f t="shared" si="0"/>
        <v>10</v>
      </c>
      <c r="O40" s="5">
        <f>+N40/12</f>
        <v>0.8333333333333334</v>
      </c>
      <c r="P40" s="17"/>
      <c r="Q40" s="16"/>
      <c r="R40" s="16"/>
      <c r="S40" s="16"/>
      <c r="T40" s="16"/>
      <c r="U40" s="16"/>
      <c r="V40" s="16"/>
    </row>
    <row r="41" spans="1:22" ht="18">
      <c r="A41" s="3"/>
      <c r="B41" s="16"/>
      <c r="C41" s="16"/>
      <c r="D41" s="16"/>
      <c r="E41" s="16"/>
      <c r="F41" s="16"/>
      <c r="G41" s="11"/>
      <c r="H41" s="11"/>
      <c r="I41" s="11"/>
      <c r="J41" s="11"/>
      <c r="K41" s="11"/>
      <c r="L41" s="11"/>
      <c r="M41" s="11"/>
      <c r="N41" s="21"/>
      <c r="O41" s="5"/>
      <c r="P41" s="17"/>
      <c r="Q41" s="16"/>
      <c r="R41" s="16"/>
      <c r="S41" s="16"/>
      <c r="T41" s="16"/>
      <c r="U41" s="16"/>
      <c r="V41" s="16"/>
    </row>
    <row r="42" spans="1:22" ht="18">
      <c r="A42" s="3" t="s">
        <v>36</v>
      </c>
      <c r="B42" s="16">
        <v>4</v>
      </c>
      <c r="C42" s="16">
        <v>2</v>
      </c>
      <c r="D42" s="16">
        <v>3</v>
      </c>
      <c r="E42" s="16">
        <v>1</v>
      </c>
      <c r="F42" s="16">
        <v>1</v>
      </c>
      <c r="G42" s="11">
        <v>2</v>
      </c>
      <c r="H42" s="11">
        <v>1</v>
      </c>
      <c r="I42" s="11">
        <v>2</v>
      </c>
      <c r="J42" s="11">
        <v>4</v>
      </c>
      <c r="K42" s="11">
        <v>3</v>
      </c>
      <c r="L42" s="11">
        <v>1</v>
      </c>
      <c r="M42" s="11">
        <v>0</v>
      </c>
      <c r="N42" s="21">
        <f t="shared" si="0"/>
        <v>24</v>
      </c>
      <c r="O42" s="5">
        <f>+N42/12</f>
        <v>2</v>
      </c>
      <c r="P42" s="17"/>
      <c r="Q42" s="16"/>
      <c r="R42" s="16"/>
      <c r="S42" s="16"/>
      <c r="T42" s="16"/>
      <c r="U42" s="16"/>
      <c r="V42" s="16"/>
    </row>
    <row r="43" spans="1:22" ht="18">
      <c r="A43" s="3" t="s">
        <v>31</v>
      </c>
      <c r="B43" s="16">
        <v>1</v>
      </c>
      <c r="C43" s="16">
        <v>3</v>
      </c>
      <c r="D43" s="16">
        <v>0</v>
      </c>
      <c r="E43" s="16">
        <v>1</v>
      </c>
      <c r="F43" s="16">
        <v>2</v>
      </c>
      <c r="G43" s="11">
        <v>0</v>
      </c>
      <c r="H43" s="11">
        <v>2</v>
      </c>
      <c r="I43" s="11">
        <v>4</v>
      </c>
      <c r="J43" s="11">
        <v>0</v>
      </c>
      <c r="K43" s="11">
        <v>1</v>
      </c>
      <c r="L43" s="11">
        <v>1</v>
      </c>
      <c r="M43" s="11">
        <v>1</v>
      </c>
      <c r="N43" s="21">
        <f t="shared" si="0"/>
        <v>16</v>
      </c>
      <c r="O43" s="5">
        <f>+N43/12</f>
        <v>1.3333333333333333</v>
      </c>
      <c r="P43" s="17"/>
      <c r="Q43" s="16"/>
      <c r="R43" s="16"/>
      <c r="S43" s="16"/>
      <c r="T43" s="16"/>
      <c r="U43" s="16"/>
      <c r="V43" s="16"/>
    </row>
    <row r="44" spans="1:22" ht="18">
      <c r="A44" s="3"/>
      <c r="B44" s="16"/>
      <c r="C44" s="16"/>
      <c r="D44" s="16"/>
      <c r="E44" s="16"/>
      <c r="F44" s="16"/>
      <c r="G44" s="11"/>
      <c r="H44" s="11"/>
      <c r="I44" s="11"/>
      <c r="J44" s="11"/>
      <c r="K44" s="11"/>
      <c r="L44" s="11"/>
      <c r="M44" s="11"/>
      <c r="N44" s="21"/>
      <c r="O44" s="5"/>
      <c r="P44" s="17"/>
      <c r="Q44" s="16"/>
      <c r="R44" s="16"/>
      <c r="S44" s="16"/>
      <c r="T44" s="16"/>
      <c r="U44" s="16"/>
      <c r="V44" s="16"/>
    </row>
    <row r="45" spans="1:22" ht="18">
      <c r="A45" s="3" t="s">
        <v>37</v>
      </c>
      <c r="B45" s="16">
        <v>43</v>
      </c>
      <c r="C45" s="16">
        <v>27</v>
      </c>
      <c r="D45" s="16">
        <v>47</v>
      </c>
      <c r="E45" s="16">
        <v>44</v>
      </c>
      <c r="F45" s="16">
        <v>60</v>
      </c>
      <c r="G45" s="11">
        <v>37</v>
      </c>
      <c r="H45" s="11">
        <v>35</v>
      </c>
      <c r="I45" s="11">
        <v>38</v>
      </c>
      <c r="J45" s="11">
        <v>41</v>
      </c>
      <c r="K45" s="11">
        <v>38</v>
      </c>
      <c r="L45" s="11">
        <v>25</v>
      </c>
      <c r="M45" s="11">
        <v>39</v>
      </c>
      <c r="N45" s="21">
        <f t="shared" si="0"/>
        <v>474</v>
      </c>
      <c r="O45" s="5">
        <f>+N45/12</f>
        <v>39.5</v>
      </c>
      <c r="P45" s="17"/>
      <c r="Q45" s="16"/>
      <c r="R45" s="16"/>
      <c r="S45" s="16"/>
      <c r="T45" s="16"/>
      <c r="U45" s="16"/>
      <c r="V45" s="16"/>
    </row>
    <row r="46" spans="1:22" ht="18">
      <c r="A46" s="3" t="s">
        <v>31</v>
      </c>
      <c r="B46" s="16">
        <v>39</v>
      </c>
      <c r="C46" s="16">
        <v>22</v>
      </c>
      <c r="D46" s="16">
        <v>43</v>
      </c>
      <c r="E46" s="16">
        <v>41</v>
      </c>
      <c r="F46" s="16">
        <v>50</v>
      </c>
      <c r="G46" s="11">
        <v>30</v>
      </c>
      <c r="H46" s="11">
        <v>26</v>
      </c>
      <c r="I46" s="11">
        <v>38</v>
      </c>
      <c r="J46" s="11">
        <v>31</v>
      </c>
      <c r="K46" s="11">
        <v>31</v>
      </c>
      <c r="L46" s="11">
        <v>23</v>
      </c>
      <c r="M46" s="11"/>
      <c r="N46" s="21">
        <f t="shared" si="0"/>
        <v>374</v>
      </c>
      <c r="O46" s="5">
        <f>+N46/12</f>
        <v>31.166666666666668</v>
      </c>
      <c r="P46" s="17"/>
      <c r="Q46" s="16"/>
      <c r="R46" s="16"/>
      <c r="S46" s="16"/>
      <c r="T46" s="16"/>
      <c r="U46" s="16"/>
      <c r="V46" s="16"/>
    </row>
    <row r="47" spans="1:22" ht="18">
      <c r="A47" s="3"/>
      <c r="B47" s="16"/>
      <c r="C47" s="16"/>
      <c r="D47" s="16"/>
      <c r="E47" s="16"/>
      <c r="F47" s="16"/>
      <c r="G47" s="11"/>
      <c r="H47" s="11"/>
      <c r="I47" s="11"/>
      <c r="J47" s="11"/>
      <c r="K47" s="11"/>
      <c r="L47" s="11"/>
      <c r="M47" s="11"/>
      <c r="N47" s="21"/>
      <c r="O47" s="5"/>
      <c r="P47" s="17"/>
      <c r="Q47" s="16"/>
      <c r="R47" s="16"/>
      <c r="S47" s="16"/>
      <c r="T47" s="16"/>
      <c r="U47" s="16"/>
      <c r="V47" s="16"/>
    </row>
    <row r="48" spans="1:22" ht="18">
      <c r="A48" s="3" t="s">
        <v>38</v>
      </c>
      <c r="B48" s="16">
        <v>81</v>
      </c>
      <c r="C48" s="16">
        <v>55</v>
      </c>
      <c r="D48" s="16">
        <v>73</v>
      </c>
      <c r="E48" s="16">
        <v>83</v>
      </c>
      <c r="F48" s="16">
        <v>90</v>
      </c>
      <c r="G48" s="11">
        <v>88</v>
      </c>
      <c r="H48" s="11">
        <v>83</v>
      </c>
      <c r="I48" s="11">
        <v>76</v>
      </c>
      <c r="J48" s="11">
        <v>78</v>
      </c>
      <c r="K48" s="11">
        <v>99</v>
      </c>
      <c r="L48" s="11">
        <v>70</v>
      </c>
      <c r="M48" s="11">
        <v>68</v>
      </c>
      <c r="N48" s="21">
        <f t="shared" si="0"/>
        <v>944</v>
      </c>
      <c r="O48" s="5">
        <f>+N48/12</f>
        <v>78.66666666666667</v>
      </c>
      <c r="P48" s="17"/>
      <c r="Q48" s="16"/>
      <c r="R48" s="16"/>
      <c r="S48" s="16"/>
      <c r="T48" s="16"/>
      <c r="U48" s="16"/>
      <c r="V48" s="16"/>
    </row>
    <row r="49" spans="1:22" ht="18">
      <c r="A49" s="3" t="s">
        <v>39</v>
      </c>
      <c r="B49" s="16">
        <v>35</v>
      </c>
      <c r="C49" s="16">
        <v>20</v>
      </c>
      <c r="D49" s="16">
        <v>24</v>
      </c>
      <c r="E49" s="16">
        <v>30</v>
      </c>
      <c r="F49" s="16">
        <v>41</v>
      </c>
      <c r="G49" s="11">
        <v>28</v>
      </c>
      <c r="H49" s="11">
        <v>30</v>
      </c>
      <c r="I49" s="11">
        <v>32</v>
      </c>
      <c r="J49" s="11">
        <v>33</v>
      </c>
      <c r="K49" s="11">
        <v>28</v>
      </c>
      <c r="L49" s="11">
        <v>19</v>
      </c>
      <c r="M49" s="11">
        <v>27</v>
      </c>
      <c r="N49" s="21">
        <f t="shared" si="0"/>
        <v>347</v>
      </c>
      <c r="O49" s="5">
        <f>+N49/12</f>
        <v>28.916666666666668</v>
      </c>
      <c r="P49" s="17"/>
      <c r="Q49" s="16"/>
      <c r="R49" s="16"/>
      <c r="S49" s="16"/>
      <c r="T49" s="16"/>
      <c r="U49" s="16"/>
      <c r="V49" s="16"/>
    </row>
    <row r="50" spans="1:22" ht="18">
      <c r="A50" s="3" t="s">
        <v>40</v>
      </c>
      <c r="B50" s="16">
        <v>0</v>
      </c>
      <c r="C50" s="16">
        <v>0</v>
      </c>
      <c r="D50" s="16">
        <v>1</v>
      </c>
      <c r="E50" s="16">
        <v>2</v>
      </c>
      <c r="F50" s="16">
        <v>1</v>
      </c>
      <c r="G50" s="11">
        <v>1</v>
      </c>
      <c r="H50" s="11">
        <v>2</v>
      </c>
      <c r="I50" s="11">
        <v>2</v>
      </c>
      <c r="J50" s="11">
        <v>0</v>
      </c>
      <c r="K50" s="11">
        <v>0</v>
      </c>
      <c r="L50" s="11">
        <v>2</v>
      </c>
      <c r="M50" s="11">
        <v>5</v>
      </c>
      <c r="N50" s="21">
        <f t="shared" si="0"/>
        <v>16</v>
      </c>
      <c r="O50" s="5">
        <f>+N50/12</f>
        <v>1.3333333333333333</v>
      </c>
      <c r="P50" s="17"/>
      <c r="Q50" s="16"/>
      <c r="R50" s="16"/>
      <c r="S50" s="16"/>
      <c r="T50" s="16"/>
      <c r="U50" s="16"/>
      <c r="V50" s="16"/>
    </row>
    <row r="51" spans="1:22" ht="18">
      <c r="A51" s="3"/>
      <c r="B51" s="16"/>
      <c r="C51" s="16"/>
      <c r="D51" s="16"/>
      <c r="E51" s="16"/>
      <c r="F51" s="16"/>
      <c r="G51" s="11"/>
      <c r="H51" s="11"/>
      <c r="I51" s="11"/>
      <c r="J51" s="11"/>
      <c r="K51" s="11"/>
      <c r="L51" s="11"/>
      <c r="M51" s="11"/>
      <c r="N51" s="21"/>
      <c r="O51" s="5"/>
      <c r="P51" s="17"/>
      <c r="Q51" s="16"/>
      <c r="R51" s="16"/>
      <c r="S51" s="16"/>
      <c r="T51" s="16"/>
      <c r="U51" s="16"/>
      <c r="V51" s="16"/>
    </row>
    <row r="52" spans="1:22" ht="18">
      <c r="A52" s="3" t="s">
        <v>41</v>
      </c>
      <c r="B52" s="16">
        <v>0</v>
      </c>
      <c r="C52" s="16">
        <v>2</v>
      </c>
      <c r="D52" s="16">
        <v>0</v>
      </c>
      <c r="E52" s="16">
        <v>1</v>
      </c>
      <c r="F52" s="16">
        <v>0</v>
      </c>
      <c r="G52" s="11">
        <v>2</v>
      </c>
      <c r="H52" s="11">
        <v>0</v>
      </c>
      <c r="I52" s="11">
        <v>1</v>
      </c>
      <c r="J52" s="11">
        <v>1</v>
      </c>
      <c r="K52" s="11">
        <v>2</v>
      </c>
      <c r="L52" s="11">
        <v>2</v>
      </c>
      <c r="M52" s="11">
        <v>2</v>
      </c>
      <c r="N52" s="21">
        <f t="shared" si="0"/>
        <v>13</v>
      </c>
      <c r="O52" s="5">
        <f>+N52/12</f>
        <v>1.0833333333333333</v>
      </c>
      <c r="P52" s="17"/>
      <c r="Q52" s="16"/>
      <c r="R52" s="16"/>
      <c r="S52" s="16"/>
      <c r="T52" s="16"/>
      <c r="U52" s="16"/>
      <c r="V52" s="16"/>
    </row>
    <row r="53" spans="1:22" ht="18">
      <c r="A53" s="3" t="s">
        <v>31</v>
      </c>
      <c r="B53" s="16">
        <v>1</v>
      </c>
      <c r="C53" s="16">
        <v>1</v>
      </c>
      <c r="D53" s="16">
        <v>0</v>
      </c>
      <c r="E53" s="16">
        <v>0</v>
      </c>
      <c r="F53" s="16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21">
        <f t="shared" si="0"/>
        <v>3</v>
      </c>
      <c r="O53" s="5">
        <f>+N53/12</f>
        <v>0.25</v>
      </c>
      <c r="P53" s="17"/>
      <c r="Q53" s="16"/>
      <c r="R53" s="16"/>
      <c r="S53" s="16"/>
      <c r="T53" s="16"/>
      <c r="U53" s="16"/>
      <c r="V53" s="16"/>
    </row>
    <row r="54" spans="1:22" ht="18">
      <c r="A54" s="1"/>
      <c r="B54" s="16"/>
      <c r="C54" s="16"/>
      <c r="D54" s="16"/>
      <c r="E54" s="16"/>
      <c r="F54" s="16"/>
      <c r="G54" s="11"/>
      <c r="H54" s="11"/>
      <c r="I54" s="11"/>
      <c r="J54" s="11"/>
      <c r="K54" s="11"/>
      <c r="L54" s="11"/>
      <c r="M54" s="11"/>
      <c r="N54" s="21"/>
      <c r="O54" s="5"/>
      <c r="P54" s="17"/>
      <c r="Q54" s="16"/>
      <c r="R54" s="16"/>
      <c r="S54" s="16"/>
      <c r="T54" s="16"/>
      <c r="U54" s="16"/>
      <c r="V54" s="16"/>
    </row>
    <row r="55" spans="1:22" ht="18">
      <c r="A55" s="3" t="s">
        <v>42</v>
      </c>
      <c r="B55" s="16">
        <v>17</v>
      </c>
      <c r="C55" s="16">
        <v>6</v>
      </c>
      <c r="D55" s="16">
        <v>13</v>
      </c>
      <c r="E55" s="16">
        <v>17</v>
      </c>
      <c r="F55" s="16">
        <v>18</v>
      </c>
      <c r="G55" s="12">
        <v>5</v>
      </c>
      <c r="H55" s="12">
        <v>11</v>
      </c>
      <c r="I55" s="12">
        <v>10</v>
      </c>
      <c r="J55" s="12">
        <v>13</v>
      </c>
      <c r="K55" s="12">
        <v>22</v>
      </c>
      <c r="L55" s="12">
        <v>8</v>
      </c>
      <c r="M55" s="12">
        <v>4</v>
      </c>
      <c r="N55" s="21">
        <f t="shared" si="0"/>
        <v>144</v>
      </c>
      <c r="O55" s="5">
        <f>+N55/12</f>
        <v>12</v>
      </c>
      <c r="P55" s="17"/>
      <c r="Q55" s="16"/>
      <c r="R55" s="16"/>
      <c r="S55" s="16"/>
      <c r="T55" s="16"/>
      <c r="U55" s="16"/>
      <c r="V55" s="16"/>
    </row>
    <row r="56" spans="1:22" ht="18">
      <c r="A56" s="3" t="s">
        <v>31</v>
      </c>
      <c r="B56" s="16">
        <v>2</v>
      </c>
      <c r="C56" s="16">
        <v>2</v>
      </c>
      <c r="D56" s="16">
        <v>2</v>
      </c>
      <c r="E56" s="16">
        <v>2</v>
      </c>
      <c r="F56" s="16">
        <v>2</v>
      </c>
      <c r="G56" s="11">
        <v>1</v>
      </c>
      <c r="H56" s="11">
        <v>1</v>
      </c>
      <c r="I56" s="11">
        <v>6</v>
      </c>
      <c r="J56" s="11">
        <v>1</v>
      </c>
      <c r="K56" s="11">
        <v>6</v>
      </c>
      <c r="L56" s="11">
        <v>10</v>
      </c>
      <c r="M56" s="11">
        <v>2</v>
      </c>
      <c r="N56" s="21">
        <f t="shared" si="0"/>
        <v>37</v>
      </c>
      <c r="O56" s="5">
        <f>+N56/12</f>
        <v>3.0833333333333335</v>
      </c>
      <c r="P56" s="17"/>
      <c r="Q56" s="16"/>
      <c r="R56" s="16"/>
      <c r="S56" s="16"/>
      <c r="T56" s="16"/>
      <c r="U56" s="16"/>
      <c r="V56" s="16"/>
    </row>
    <row r="57" spans="1:22" ht="18">
      <c r="A57" s="1"/>
      <c r="B57" s="16"/>
      <c r="C57" s="16"/>
      <c r="D57" s="16"/>
      <c r="E57" s="16"/>
      <c r="F57" s="16"/>
      <c r="G57" s="11"/>
      <c r="H57" s="11"/>
      <c r="I57" s="11"/>
      <c r="J57" s="11"/>
      <c r="K57" s="11"/>
      <c r="L57" s="11"/>
      <c r="M57" s="11"/>
      <c r="N57" s="21"/>
      <c r="O57" s="5"/>
      <c r="P57" s="17"/>
      <c r="Q57" s="16"/>
      <c r="R57" s="16"/>
      <c r="S57" s="16"/>
      <c r="T57" s="16"/>
      <c r="U57" s="16"/>
      <c r="V57" s="16"/>
    </row>
    <row r="58" spans="1:22" ht="18">
      <c r="A58" s="3" t="s">
        <v>43</v>
      </c>
      <c r="B58" s="16">
        <v>53</v>
      </c>
      <c r="C58" s="16">
        <v>43</v>
      </c>
      <c r="D58" s="16">
        <v>45</v>
      </c>
      <c r="E58" s="16">
        <v>61</v>
      </c>
      <c r="F58" s="16">
        <v>72</v>
      </c>
      <c r="G58" s="12">
        <v>51</v>
      </c>
      <c r="H58" s="12">
        <v>71</v>
      </c>
      <c r="I58" s="12">
        <v>61</v>
      </c>
      <c r="J58" s="12">
        <v>54</v>
      </c>
      <c r="K58" s="12">
        <v>70</v>
      </c>
      <c r="L58" s="12">
        <v>53</v>
      </c>
      <c r="M58" s="12">
        <v>37</v>
      </c>
      <c r="N58" s="21">
        <f t="shared" si="0"/>
        <v>671</v>
      </c>
      <c r="O58" s="5">
        <f>+N58/12</f>
        <v>55.916666666666664</v>
      </c>
      <c r="P58" s="17"/>
      <c r="Q58" s="16"/>
      <c r="R58" s="16"/>
      <c r="S58" s="16"/>
      <c r="T58" s="16"/>
      <c r="U58" s="16"/>
      <c r="V58" s="16"/>
    </row>
    <row r="59" spans="1:22" ht="18">
      <c r="A59" s="3" t="s">
        <v>31</v>
      </c>
      <c r="B59" s="16">
        <v>7</v>
      </c>
      <c r="C59" s="16">
        <v>11</v>
      </c>
      <c r="D59" s="16">
        <v>11</v>
      </c>
      <c r="E59" s="16">
        <v>13</v>
      </c>
      <c r="F59" s="16">
        <v>7</v>
      </c>
      <c r="G59" s="11">
        <v>8</v>
      </c>
      <c r="H59" s="11">
        <v>12</v>
      </c>
      <c r="I59" s="11">
        <v>16</v>
      </c>
      <c r="J59" s="11">
        <v>5</v>
      </c>
      <c r="K59" s="11">
        <v>13</v>
      </c>
      <c r="L59" s="11">
        <v>16</v>
      </c>
      <c r="M59" s="11">
        <v>11</v>
      </c>
      <c r="N59" s="21">
        <f t="shared" si="0"/>
        <v>130</v>
      </c>
      <c r="O59" s="5">
        <f>+N59/12</f>
        <v>10.833333333333334</v>
      </c>
      <c r="P59" s="17"/>
      <c r="Q59" s="16"/>
      <c r="R59" s="16"/>
      <c r="S59" s="16"/>
      <c r="T59" s="16"/>
      <c r="U59" s="16"/>
      <c r="V59" s="16"/>
    </row>
    <row r="60" spans="1:22" ht="18">
      <c r="A60" s="1"/>
      <c r="B60" s="16"/>
      <c r="C60" s="16"/>
      <c r="D60" s="16"/>
      <c r="E60" s="16"/>
      <c r="F60" s="16"/>
      <c r="G60" s="11"/>
      <c r="H60" s="11"/>
      <c r="I60" s="11"/>
      <c r="J60" s="11"/>
      <c r="K60" s="11"/>
      <c r="L60" s="11"/>
      <c r="M60" s="11"/>
      <c r="N60" s="21"/>
      <c r="O60" s="5"/>
      <c r="P60" s="17"/>
      <c r="Q60" s="16"/>
      <c r="R60" s="16"/>
      <c r="S60" s="16"/>
      <c r="T60" s="16"/>
      <c r="U60" s="16"/>
      <c r="V60" s="16"/>
    </row>
    <row r="61" spans="1:22" ht="18">
      <c r="A61" s="3" t="s">
        <v>44</v>
      </c>
      <c r="B61" s="16">
        <v>37</v>
      </c>
      <c r="C61" s="16">
        <v>23</v>
      </c>
      <c r="D61" s="16">
        <v>23</v>
      </c>
      <c r="E61" s="16">
        <v>32</v>
      </c>
      <c r="F61" s="16">
        <v>40</v>
      </c>
      <c r="G61" s="12">
        <v>24</v>
      </c>
      <c r="H61" s="12">
        <v>35</v>
      </c>
      <c r="I61" s="12">
        <v>31</v>
      </c>
      <c r="J61" s="12">
        <v>41</v>
      </c>
      <c r="K61" s="12">
        <v>43</v>
      </c>
      <c r="L61" s="12">
        <v>21</v>
      </c>
      <c r="M61" s="12">
        <v>27</v>
      </c>
      <c r="N61" s="21">
        <f t="shared" si="0"/>
        <v>377</v>
      </c>
      <c r="O61" s="5">
        <f>+N61/12</f>
        <v>31.416666666666668</v>
      </c>
      <c r="P61" s="17"/>
      <c r="Q61" s="16"/>
      <c r="R61" s="16"/>
      <c r="S61" s="16"/>
      <c r="T61" s="16"/>
      <c r="U61" s="16"/>
      <c r="V61" s="16"/>
    </row>
    <row r="62" spans="1:22" ht="18">
      <c r="A62" s="3" t="s">
        <v>31</v>
      </c>
      <c r="B62" s="16">
        <v>4</v>
      </c>
      <c r="C62" s="16">
        <v>3</v>
      </c>
      <c r="D62" s="16">
        <v>6</v>
      </c>
      <c r="E62" s="16">
        <v>3</v>
      </c>
      <c r="F62" s="16">
        <v>14</v>
      </c>
      <c r="G62" s="11">
        <v>8</v>
      </c>
      <c r="H62" s="11">
        <v>5</v>
      </c>
      <c r="I62" s="11">
        <v>9</v>
      </c>
      <c r="J62" s="11">
        <v>7</v>
      </c>
      <c r="K62" s="11">
        <v>14</v>
      </c>
      <c r="L62" s="11">
        <v>7</v>
      </c>
      <c r="M62" s="11">
        <v>6</v>
      </c>
      <c r="N62" s="21">
        <f t="shared" si="0"/>
        <v>86</v>
      </c>
      <c r="O62" s="5">
        <f>+N62/12</f>
        <v>7.166666666666667</v>
      </c>
      <c r="P62" s="17"/>
      <c r="Q62" s="16"/>
      <c r="R62" s="16"/>
      <c r="S62" s="16"/>
      <c r="T62" s="16"/>
      <c r="U62" s="16"/>
      <c r="V62" s="16"/>
    </row>
    <row r="63" spans="1:22" ht="18">
      <c r="A63" s="1"/>
      <c r="B63" s="16"/>
      <c r="C63" s="16"/>
      <c r="D63" s="16"/>
      <c r="E63" s="16"/>
      <c r="F63" s="16"/>
      <c r="G63" s="11"/>
      <c r="H63" s="11"/>
      <c r="I63" s="11"/>
      <c r="J63" s="11"/>
      <c r="K63" s="11"/>
      <c r="L63" s="11"/>
      <c r="M63" s="11"/>
      <c r="N63" s="9"/>
      <c r="O63" s="5"/>
      <c r="P63" s="17"/>
      <c r="Q63" s="16"/>
      <c r="R63" s="16"/>
      <c r="S63" s="16"/>
      <c r="T63" s="16"/>
      <c r="U63" s="16"/>
      <c r="V63" s="16"/>
    </row>
    <row r="64" spans="1:22" ht="18">
      <c r="A64" s="3" t="s">
        <v>45</v>
      </c>
      <c r="B64" s="19">
        <v>67605.16</v>
      </c>
      <c r="C64" s="19">
        <v>23279.89</v>
      </c>
      <c r="D64" s="19">
        <v>42778.73</v>
      </c>
      <c r="E64" s="19">
        <v>61581.68</v>
      </c>
      <c r="F64" s="19">
        <v>76550.95</v>
      </c>
      <c r="G64" s="13">
        <v>26864.41</v>
      </c>
      <c r="H64" s="13">
        <v>97185</v>
      </c>
      <c r="I64" s="13">
        <v>35449</v>
      </c>
      <c r="J64" s="13">
        <v>82894</v>
      </c>
      <c r="K64" s="13">
        <v>201230.77</v>
      </c>
      <c r="L64" s="13">
        <v>57310</v>
      </c>
      <c r="M64" s="13">
        <v>35355</v>
      </c>
      <c r="N64" s="14">
        <f t="shared" si="0"/>
        <v>808084.59</v>
      </c>
      <c r="O64" s="5">
        <f>+N64/12</f>
        <v>67340.38249999999</v>
      </c>
      <c r="P64" s="17"/>
      <c r="Q64" s="16"/>
      <c r="R64" s="16"/>
      <c r="S64" s="16"/>
      <c r="T64" s="16"/>
      <c r="U64" s="16"/>
      <c r="V64" s="16"/>
    </row>
    <row r="65" spans="1:22" ht="18">
      <c r="A65" s="3" t="s">
        <v>46</v>
      </c>
      <c r="B65" s="19">
        <v>2055</v>
      </c>
      <c r="C65" s="19">
        <v>380</v>
      </c>
      <c r="D65" s="19">
        <v>1491</v>
      </c>
      <c r="E65" s="19">
        <v>9582</v>
      </c>
      <c r="F65" s="19">
        <v>1025</v>
      </c>
      <c r="G65" s="15">
        <v>4880</v>
      </c>
      <c r="H65" s="15">
        <v>11618</v>
      </c>
      <c r="I65" s="15">
        <v>1614</v>
      </c>
      <c r="J65" s="15">
        <v>4518</v>
      </c>
      <c r="K65" s="15">
        <v>13624.24</v>
      </c>
      <c r="L65" s="15">
        <v>790</v>
      </c>
      <c r="M65" s="15">
        <v>685</v>
      </c>
      <c r="N65" s="14">
        <f t="shared" si="0"/>
        <v>52262.24</v>
      </c>
      <c r="O65" s="5">
        <f>+N65/12</f>
        <v>4355.1866666666665</v>
      </c>
      <c r="P65" s="17"/>
      <c r="Q65" s="16"/>
      <c r="R65" s="16"/>
      <c r="S65" s="16"/>
      <c r="T65" s="16"/>
      <c r="U65" s="16"/>
      <c r="V65" s="16"/>
    </row>
    <row r="66" spans="1:22" ht="18">
      <c r="A66" s="1"/>
      <c r="B66" s="16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5"/>
      <c r="N66" s="9"/>
      <c r="O66" s="5"/>
      <c r="P66" s="17"/>
      <c r="Q66" s="16"/>
      <c r="R66" s="16"/>
      <c r="S66" s="16"/>
      <c r="T66" s="16"/>
      <c r="U66" s="16"/>
      <c r="V66" s="16"/>
    </row>
    <row r="67" spans="1:22" ht="18">
      <c r="A67" s="3" t="s">
        <v>47</v>
      </c>
      <c r="B67" s="16">
        <v>4</v>
      </c>
      <c r="C67" s="16">
        <v>2</v>
      </c>
      <c r="D67" s="16">
        <v>4</v>
      </c>
      <c r="E67" s="16">
        <v>4</v>
      </c>
      <c r="F67" s="16">
        <v>3</v>
      </c>
      <c r="G67" s="12">
        <v>5</v>
      </c>
      <c r="H67" s="12">
        <v>4</v>
      </c>
      <c r="I67" s="12">
        <v>5</v>
      </c>
      <c r="J67" s="12">
        <v>4</v>
      </c>
      <c r="K67" s="12">
        <v>2</v>
      </c>
      <c r="L67" s="12">
        <v>4</v>
      </c>
      <c r="M67" s="12">
        <v>3</v>
      </c>
      <c r="N67" s="21">
        <f t="shared" si="0"/>
        <v>44</v>
      </c>
      <c r="O67" s="5">
        <f>+N67/12</f>
        <v>3.6666666666666665</v>
      </c>
      <c r="P67" s="17"/>
      <c r="Q67" s="16"/>
      <c r="R67" s="16"/>
      <c r="S67" s="16"/>
      <c r="T67" s="16"/>
      <c r="U67" s="16"/>
      <c r="V67" s="16"/>
    </row>
    <row r="68" spans="1:22" ht="18">
      <c r="A68" s="4" t="s">
        <v>48</v>
      </c>
      <c r="B68" s="16">
        <v>1</v>
      </c>
      <c r="C68" s="16">
        <v>0</v>
      </c>
      <c r="D68" s="16">
        <v>1</v>
      </c>
      <c r="E68" s="16">
        <v>1</v>
      </c>
      <c r="F68" s="16">
        <v>0</v>
      </c>
      <c r="G68" s="11">
        <v>1</v>
      </c>
      <c r="H68" s="11">
        <v>2</v>
      </c>
      <c r="I68" s="11">
        <v>1</v>
      </c>
      <c r="J68" s="11">
        <v>3</v>
      </c>
      <c r="K68" s="11">
        <v>1</v>
      </c>
      <c r="L68" s="11">
        <v>1</v>
      </c>
      <c r="M68" s="11">
        <v>1</v>
      </c>
      <c r="N68" s="22">
        <f t="shared" si="0"/>
        <v>13</v>
      </c>
      <c r="O68" s="5">
        <f>+N68/12</f>
        <v>1.0833333333333333</v>
      </c>
      <c r="P68" s="17"/>
      <c r="Q68" s="16"/>
      <c r="R68" s="16"/>
      <c r="S68" s="16"/>
      <c r="T68" s="16"/>
      <c r="U68" s="16"/>
      <c r="V68" s="16"/>
    </row>
    <row r="69" spans="1:22" ht="18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5"/>
      <c r="P69" s="17"/>
      <c r="Q69" s="16"/>
      <c r="R69" s="16"/>
      <c r="S69" s="16"/>
      <c r="T69" s="16"/>
      <c r="U69" s="16"/>
      <c r="V69" s="16"/>
    </row>
    <row r="70" spans="1:22" ht="18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7"/>
      <c r="O70" s="17"/>
      <c r="P70" s="17"/>
      <c r="Q70" s="16"/>
      <c r="R70" s="16"/>
      <c r="S70" s="16"/>
      <c r="T70" s="16"/>
      <c r="U70" s="16"/>
      <c r="V70" s="16"/>
    </row>
    <row r="71" spans="1:22" ht="18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7"/>
      <c r="O71" s="17"/>
      <c r="P71" s="17"/>
      <c r="Q71" s="16"/>
      <c r="R71" s="16"/>
      <c r="S71" s="16"/>
      <c r="T71" s="16"/>
      <c r="U71" s="16"/>
      <c r="V71" s="16"/>
    </row>
    <row r="72" spans="1:22" ht="18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7"/>
      <c r="O72" s="17"/>
      <c r="P72" s="17"/>
      <c r="Q72" s="16"/>
      <c r="R72" s="16"/>
      <c r="S72" s="16"/>
      <c r="T72" s="16"/>
      <c r="U72" s="16"/>
      <c r="V72" s="16"/>
    </row>
    <row r="73" spans="1:22" ht="18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7"/>
      <c r="O73" s="17"/>
      <c r="P73" s="17"/>
      <c r="Q73" s="16"/>
      <c r="R73" s="16"/>
      <c r="S73" s="16"/>
      <c r="T73" s="16"/>
      <c r="U73" s="16"/>
      <c r="V73" s="16"/>
    </row>
    <row r="74" spans="1:22" ht="18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O74" s="17"/>
      <c r="P74" s="17"/>
      <c r="Q74" s="16"/>
      <c r="R74" s="16"/>
      <c r="S74" s="16"/>
      <c r="T74" s="16"/>
      <c r="U74" s="16"/>
      <c r="V74" s="16"/>
    </row>
    <row r="75" spans="1:22" ht="18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/>
      <c r="O75" s="17"/>
      <c r="P75" s="17"/>
      <c r="Q75" s="16"/>
      <c r="R75" s="16"/>
      <c r="S75" s="16"/>
      <c r="T75" s="16"/>
      <c r="U75" s="16"/>
      <c r="V75" s="16"/>
    </row>
    <row r="76" spans="1:22" ht="18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  <c r="O76" s="17"/>
      <c r="P76" s="17"/>
      <c r="Q76" s="16"/>
      <c r="R76" s="16"/>
      <c r="S76" s="16"/>
      <c r="T76" s="16"/>
      <c r="U76" s="16"/>
      <c r="V76" s="16"/>
    </row>
    <row r="77" spans="1:22" ht="18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O77" s="17"/>
      <c r="P77" s="17"/>
      <c r="Q77" s="16"/>
      <c r="R77" s="16"/>
      <c r="S77" s="16"/>
      <c r="T77" s="16"/>
      <c r="U77" s="16"/>
      <c r="V77" s="16"/>
    </row>
    <row r="78" spans="1:22" ht="1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/>
      <c r="O78" s="17"/>
      <c r="P78" s="17"/>
      <c r="Q78" s="16"/>
      <c r="R78" s="16"/>
      <c r="S78" s="16"/>
      <c r="T78" s="16"/>
      <c r="U78" s="16"/>
      <c r="V78" s="16"/>
    </row>
    <row r="79" spans="1:22" ht="18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7"/>
      <c r="P79" s="17"/>
      <c r="Q79" s="16"/>
      <c r="R79" s="16"/>
      <c r="S79" s="16"/>
      <c r="T79" s="16"/>
      <c r="U79" s="16"/>
      <c r="V79" s="16"/>
    </row>
    <row r="80" spans="1:22" ht="18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  <c r="P80" s="17"/>
      <c r="Q80" s="16"/>
      <c r="R80" s="16"/>
      <c r="S80" s="16"/>
      <c r="T80" s="16"/>
      <c r="U80" s="16"/>
      <c r="V80" s="16"/>
    </row>
    <row r="81" spans="1:22" ht="18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7"/>
      <c r="P81" s="17"/>
      <c r="Q81" s="16"/>
      <c r="R81" s="16"/>
      <c r="S81" s="16"/>
      <c r="T81" s="16"/>
      <c r="U81" s="16"/>
      <c r="V81" s="16"/>
    </row>
    <row r="82" spans="1:22" ht="18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17"/>
      <c r="Q82" s="16"/>
      <c r="R82" s="16"/>
      <c r="S82" s="16"/>
      <c r="T82" s="16"/>
      <c r="U82" s="16"/>
      <c r="V82" s="16"/>
    </row>
    <row r="83" spans="1:22" ht="18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17"/>
      <c r="Q83" s="16"/>
      <c r="R83" s="16"/>
      <c r="S83" s="16"/>
      <c r="T83" s="16"/>
      <c r="U83" s="16"/>
      <c r="V83" s="16"/>
    </row>
    <row r="84" spans="1:22" ht="18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17"/>
      <c r="Q84" s="16"/>
      <c r="R84" s="16"/>
      <c r="S84" s="16"/>
      <c r="T84" s="16"/>
      <c r="U84" s="16"/>
      <c r="V84" s="16"/>
    </row>
    <row r="85" spans="1:22" ht="18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17"/>
      <c r="Q85" s="16"/>
      <c r="R85" s="16"/>
      <c r="S85" s="16"/>
      <c r="T85" s="16"/>
      <c r="U85" s="16"/>
      <c r="V85" s="16"/>
    </row>
    <row r="86" spans="1:22" ht="18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7"/>
      <c r="P86" s="17"/>
      <c r="Q86" s="16"/>
      <c r="R86" s="16"/>
      <c r="S86" s="16"/>
      <c r="T86" s="16"/>
      <c r="U86" s="16"/>
      <c r="V86" s="16"/>
    </row>
    <row r="87" spans="1:22" ht="18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6"/>
      <c r="R87" s="16"/>
      <c r="S87" s="16"/>
      <c r="T87" s="16"/>
      <c r="U87" s="16"/>
      <c r="V87" s="16"/>
    </row>
    <row r="88" spans="1:22" ht="1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17"/>
      <c r="Q88" s="16"/>
      <c r="R88" s="16"/>
      <c r="S88" s="16"/>
      <c r="T88" s="16"/>
      <c r="U88" s="16"/>
      <c r="V88" s="16"/>
    </row>
    <row r="89" spans="1:22" ht="18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17"/>
      <c r="Q89" s="16"/>
      <c r="R89" s="16"/>
      <c r="S89" s="16"/>
      <c r="T89" s="16"/>
      <c r="U89" s="16"/>
      <c r="V89" s="16"/>
    </row>
    <row r="90" spans="1:22" ht="18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7"/>
      <c r="P90" s="17"/>
      <c r="Q90" s="16"/>
      <c r="R90" s="16"/>
      <c r="S90" s="16"/>
      <c r="T90" s="16"/>
      <c r="U90" s="16"/>
      <c r="V90" s="16"/>
    </row>
    <row r="91" spans="1:22" ht="18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6"/>
      <c r="R91" s="16"/>
      <c r="S91" s="16"/>
      <c r="T91" s="16"/>
      <c r="U91" s="16"/>
      <c r="V91" s="16"/>
    </row>
    <row r="92" spans="1:22" ht="18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7"/>
      <c r="P92" s="17"/>
      <c r="Q92" s="16"/>
      <c r="R92" s="16"/>
      <c r="S92" s="16"/>
      <c r="T92" s="16"/>
      <c r="U92" s="16"/>
      <c r="V92" s="16"/>
    </row>
    <row r="93" spans="1:22" ht="18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6"/>
      <c r="R93" s="16"/>
      <c r="S93" s="16"/>
      <c r="T93" s="16"/>
      <c r="U93" s="16"/>
      <c r="V93" s="16"/>
    </row>
    <row r="94" spans="1:22" ht="18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  <c r="P94" s="17"/>
      <c r="Q94" s="16"/>
      <c r="R94" s="16"/>
      <c r="S94" s="16"/>
      <c r="T94" s="16"/>
      <c r="U94" s="16"/>
      <c r="V94" s="16"/>
    </row>
    <row r="95" spans="1:22" ht="18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6"/>
      <c r="R95" s="16"/>
      <c r="S95" s="16"/>
      <c r="T95" s="16"/>
      <c r="U95" s="16"/>
      <c r="V95" s="16"/>
    </row>
    <row r="96" spans="1:22" ht="18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7"/>
      <c r="P96" s="17"/>
      <c r="Q96" s="16"/>
      <c r="R96" s="16"/>
      <c r="S96" s="16"/>
      <c r="T96" s="16"/>
      <c r="U96" s="16"/>
      <c r="V96" s="16"/>
    </row>
    <row r="97" spans="1:22" ht="18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/>
      <c r="O97" s="17"/>
      <c r="P97" s="17"/>
      <c r="Q97" s="16"/>
      <c r="R97" s="16"/>
      <c r="S97" s="16"/>
      <c r="T97" s="16"/>
      <c r="U97" s="16"/>
      <c r="V97" s="16"/>
    </row>
    <row r="98" spans="1:22" ht="1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6"/>
      <c r="R98" s="16"/>
      <c r="S98" s="16"/>
      <c r="T98" s="16"/>
      <c r="U98" s="16"/>
      <c r="V98" s="16"/>
    </row>
    <row r="99" spans="1:22" ht="18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6"/>
      <c r="R99" s="16"/>
      <c r="S99" s="16"/>
      <c r="T99" s="16"/>
      <c r="U99" s="16"/>
      <c r="V99" s="16"/>
    </row>
    <row r="100" spans="1:22" ht="18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  <c r="P100" s="17"/>
      <c r="Q100" s="16"/>
      <c r="R100" s="16"/>
      <c r="S100" s="16"/>
      <c r="T100" s="16"/>
      <c r="U100" s="16"/>
      <c r="V100" s="16"/>
    </row>
    <row r="101" spans="1:22" ht="18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17"/>
      <c r="P101" s="17"/>
      <c r="Q101" s="16"/>
      <c r="R101" s="16"/>
      <c r="S101" s="16"/>
      <c r="T101" s="16"/>
      <c r="U101" s="16"/>
      <c r="V101" s="16"/>
    </row>
    <row r="102" spans="1:22" ht="18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7"/>
      <c r="O102" s="17"/>
      <c r="P102" s="17"/>
      <c r="Q102" s="16"/>
      <c r="R102" s="16"/>
      <c r="S102" s="16"/>
      <c r="T102" s="16"/>
      <c r="U102" s="16"/>
      <c r="V102" s="16"/>
    </row>
    <row r="103" spans="1:22" ht="18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7"/>
      <c r="P103" s="17"/>
      <c r="Q103" s="16"/>
      <c r="R103" s="16"/>
      <c r="S103" s="16"/>
      <c r="T103" s="16"/>
      <c r="U103" s="16"/>
      <c r="V103" s="16"/>
    </row>
    <row r="104" spans="1:22" ht="18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  <c r="P104" s="17"/>
      <c r="Q104" s="16"/>
      <c r="R104" s="16"/>
      <c r="S104" s="16"/>
      <c r="T104" s="16"/>
      <c r="U104" s="16"/>
      <c r="V104" s="16"/>
    </row>
    <row r="105" spans="1:22" ht="18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  <c r="P105" s="17"/>
      <c r="Q105" s="16"/>
      <c r="R105" s="16"/>
      <c r="S105" s="16"/>
      <c r="T105" s="16"/>
      <c r="U105" s="16"/>
      <c r="V105" s="16"/>
    </row>
    <row r="106" spans="1:22" ht="18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  <c r="P106" s="17"/>
      <c r="Q106" s="16"/>
      <c r="R106" s="16"/>
      <c r="S106" s="16"/>
      <c r="T106" s="16"/>
      <c r="U106" s="16"/>
      <c r="V106" s="16"/>
    </row>
    <row r="107" spans="1:22" ht="18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  <c r="P107" s="17"/>
      <c r="Q107" s="16"/>
      <c r="R107" s="16"/>
      <c r="S107" s="16"/>
      <c r="T107" s="16"/>
      <c r="U107" s="16"/>
      <c r="V107" s="16"/>
    </row>
    <row r="108" spans="1:22" ht="1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7"/>
      <c r="O108" s="17"/>
      <c r="P108" s="17"/>
      <c r="Q108" s="16"/>
      <c r="R108" s="16"/>
      <c r="S108" s="16"/>
      <c r="T108" s="16"/>
      <c r="U108" s="16"/>
      <c r="V108" s="16"/>
    </row>
    <row r="109" spans="1:22" ht="18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  <c r="P109" s="17"/>
      <c r="Q109" s="16"/>
      <c r="R109" s="16"/>
      <c r="S109" s="16"/>
      <c r="T109" s="16"/>
      <c r="U109" s="16"/>
      <c r="V109" s="16"/>
    </row>
    <row r="110" spans="1:22" ht="18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  <c r="P110" s="17"/>
      <c r="Q110" s="16"/>
      <c r="R110" s="16"/>
      <c r="S110" s="16"/>
      <c r="T110" s="16"/>
      <c r="U110" s="16"/>
      <c r="V110" s="16"/>
    </row>
  </sheetData>
  <sheetProtection/>
  <printOptions gridLines="1"/>
  <pageMargins left="0.7" right="0.7" top="0.75" bottom="0.75" header="0.3" footer="0.3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Wilper</dc:creator>
  <cp:keywords/>
  <dc:description/>
  <cp:lastModifiedBy>James Barnes</cp:lastModifiedBy>
  <cp:lastPrinted>2013-08-14T17:27:13Z</cp:lastPrinted>
  <dcterms:created xsi:type="dcterms:W3CDTF">2013-02-15T15:22:06Z</dcterms:created>
  <dcterms:modified xsi:type="dcterms:W3CDTF">2014-05-07T17:04:48Z</dcterms:modified>
  <cp:category/>
  <cp:version/>
  <cp:contentType/>
  <cp:contentStatus/>
</cp:coreProperties>
</file>